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24F4C94-D75D-4BBB-8FFE-DAF8BB392B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essure sensor" sheetId="1" r:id="rId1"/>
    <sheet name="Accelerometer" sheetId="2" r:id="rId2"/>
    <sheet name="Sheet3" sheetId="3" r:id="rId3"/>
  </sheets>
  <calcPr calcId="191029" concurrentManualCount="2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27" i="1"/>
  <c r="E25" i="1"/>
  <c r="F17" i="1"/>
  <c r="F16" i="1"/>
  <c r="F15" i="1"/>
  <c r="F14" i="1"/>
  <c r="F13" i="1"/>
  <c r="F11" i="1"/>
  <c r="F10" i="1"/>
  <c r="F22" i="1" s="1"/>
  <c r="F9" i="1"/>
  <c r="F12" i="1"/>
  <c r="F8" i="1"/>
  <c r="G25" i="1" l="1"/>
  <c r="G27" i="1" s="1"/>
  <c r="G26" i="1" s="1"/>
  <c r="F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depends on the environment in which pressure sensor is mounted</t>
        </r>
      </text>
    </comment>
  </commentList>
</comments>
</file>

<file path=xl/sharedStrings.xml><?xml version="1.0" encoding="utf-8"?>
<sst xmlns="http://schemas.openxmlformats.org/spreadsheetml/2006/main" count="66" uniqueCount="36">
  <si>
    <t xml:space="preserve">parameter </t>
  </si>
  <si>
    <t>sensitivity</t>
  </si>
  <si>
    <t>mechanical signal value</t>
  </si>
  <si>
    <t>Non-linearity, independent</t>
  </si>
  <si>
    <t>Non-repeatability</t>
  </si>
  <si>
    <t>measurment range</t>
  </si>
  <si>
    <t>Pressure hysteresis</t>
  </si>
  <si>
    <t>Zero measurand output</t>
  </si>
  <si>
    <t>Zero shift after 3X range</t>
  </si>
  <si>
    <t>Thermal zero shift</t>
  </si>
  <si>
    <t>Thermal sensitivity shift</t>
  </si>
  <si>
    <t>Non-linearity at 3X range</t>
  </si>
  <si>
    <t>Zero shift with mounting torque</t>
  </si>
  <si>
    <t>Acceleration sensitivity</t>
  </si>
  <si>
    <t>Vibration level</t>
  </si>
  <si>
    <t>unit</t>
  </si>
  <si>
    <t>% FSO</t>
  </si>
  <si>
    <t>mV</t>
  </si>
  <si>
    <t>% 3x FSO</t>
  </si>
  <si>
    <t xml:space="preserve">% </t>
  </si>
  <si>
    <t>psi</t>
  </si>
  <si>
    <t>errors</t>
  </si>
  <si>
    <t>%</t>
  </si>
  <si>
    <t xml:space="preserve"> =&gt;</t>
  </si>
  <si>
    <t>mV/psi</t>
  </si>
  <si>
    <t>Root-Square-Sum</t>
  </si>
  <si>
    <r>
      <t xml:space="preserve">mV     </t>
    </r>
    <r>
      <rPr>
        <sz val="11"/>
        <color theme="1"/>
        <rFont val="Calibri"/>
        <family val="2"/>
      </rPr>
      <t>±</t>
    </r>
  </si>
  <si>
    <t>psi    ±</t>
  </si>
  <si>
    <t>A</t>
  </si>
  <si>
    <t>uncertainity of conditioner gain</t>
  </si>
  <si>
    <t>Total measurment chain error</t>
  </si>
  <si>
    <t xml:space="preserve">sensitivity uncertainity </t>
  </si>
  <si>
    <t>psi/g</t>
  </si>
  <si>
    <t>g</t>
  </si>
  <si>
    <t>voltage signal</t>
  </si>
  <si>
    <t>pressure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</si>
</sst>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1"/>
  <sheetViews>
    <sheetView tabSelected="1" workbookViewId="0"/>
  </sheetViews>
  <sheetFormatPr defaultRowHeight="14.4" x14ac:dyDescent="0.3"/>
  <cols>
    <col min="2" max="2" width="32.5546875" customWidth="1"/>
    <col min="4" max="4" width="12.88671875" customWidth="1"/>
  </cols>
  <sheetData>
    <row r="2" spans="2:7" x14ac:dyDescent="0.3">
      <c r="B2" t="s">
        <v>0</v>
      </c>
    </row>
    <row r="3" spans="2:7" x14ac:dyDescent="0.3">
      <c r="B3" t="s">
        <v>5</v>
      </c>
      <c r="C3">
        <v>100</v>
      </c>
      <c r="D3" t="s">
        <v>20</v>
      </c>
    </row>
    <row r="4" spans="2:7" x14ac:dyDescent="0.3">
      <c r="B4" t="s">
        <v>2</v>
      </c>
      <c r="C4">
        <v>100</v>
      </c>
      <c r="D4" t="s">
        <v>20</v>
      </c>
    </row>
    <row r="5" spans="2:7" x14ac:dyDescent="0.3">
      <c r="B5" t="s">
        <v>1</v>
      </c>
      <c r="C5">
        <v>2.25</v>
      </c>
      <c r="D5" t="s">
        <v>24</v>
      </c>
    </row>
    <row r="7" spans="2:7" x14ac:dyDescent="0.3">
      <c r="B7" t="s">
        <v>21</v>
      </c>
      <c r="C7" t="s">
        <v>15</v>
      </c>
    </row>
    <row r="8" spans="2:7" x14ac:dyDescent="0.3">
      <c r="B8" t="s">
        <v>31</v>
      </c>
      <c r="C8" t="s">
        <v>22</v>
      </c>
      <c r="D8" s="1">
        <v>2E-3</v>
      </c>
      <c r="E8" t="s">
        <v>23</v>
      </c>
      <c r="F8">
        <f>(C5*C4)*D8</f>
        <v>0.45</v>
      </c>
      <c r="G8" t="s">
        <v>17</v>
      </c>
    </row>
    <row r="9" spans="2:7" x14ac:dyDescent="0.3">
      <c r="B9" t="s">
        <v>3</v>
      </c>
      <c r="C9" t="s">
        <v>16</v>
      </c>
      <c r="D9" s="1">
        <v>1.5E-3</v>
      </c>
      <c r="E9" t="s">
        <v>23</v>
      </c>
      <c r="F9">
        <f>(C3*C5)*D9</f>
        <v>0.33750000000000002</v>
      </c>
      <c r="G9" t="s">
        <v>17</v>
      </c>
    </row>
    <row r="10" spans="2:7" x14ac:dyDescent="0.3">
      <c r="B10" t="s">
        <v>4</v>
      </c>
      <c r="C10" t="s">
        <v>16</v>
      </c>
      <c r="D10" s="1">
        <v>1E-3</v>
      </c>
      <c r="E10" t="s">
        <v>23</v>
      </c>
      <c r="F10">
        <f>(C3*C5)*D10</f>
        <v>0.22500000000000001</v>
      </c>
      <c r="G10" t="s">
        <v>17</v>
      </c>
    </row>
    <row r="11" spans="2:7" x14ac:dyDescent="0.3">
      <c r="B11" t="s">
        <v>6</v>
      </c>
      <c r="C11" t="s">
        <v>16</v>
      </c>
      <c r="D11" s="1">
        <v>1E-3</v>
      </c>
      <c r="E11" t="s">
        <v>23</v>
      </c>
      <c r="F11">
        <f>(C3*C5)*D11</f>
        <v>0.22500000000000001</v>
      </c>
      <c r="G11" t="s">
        <v>17</v>
      </c>
    </row>
    <row r="12" spans="2:7" x14ac:dyDescent="0.3">
      <c r="B12" t="s">
        <v>7</v>
      </c>
      <c r="C12" t="s">
        <v>17</v>
      </c>
      <c r="D12">
        <v>5</v>
      </c>
      <c r="E12" t="s">
        <v>23</v>
      </c>
      <c r="F12">
        <f>D12</f>
        <v>5</v>
      </c>
      <c r="G12" t="s">
        <v>17</v>
      </c>
    </row>
    <row r="13" spans="2:7" x14ac:dyDescent="0.3">
      <c r="B13" t="s">
        <v>8</v>
      </c>
      <c r="C13" t="s">
        <v>18</v>
      </c>
      <c r="D13" s="1">
        <v>0.02</v>
      </c>
      <c r="E13" t="s">
        <v>23</v>
      </c>
      <c r="F13">
        <f>(C3*C5*3)*D13</f>
        <v>13.5</v>
      </c>
      <c r="G13" t="s">
        <v>17</v>
      </c>
    </row>
    <row r="14" spans="2:7" x14ac:dyDescent="0.3">
      <c r="B14" t="s">
        <v>9</v>
      </c>
      <c r="C14" t="s">
        <v>16</v>
      </c>
      <c r="D14" s="1">
        <v>0.03</v>
      </c>
      <c r="E14" t="s">
        <v>23</v>
      </c>
      <c r="F14">
        <f>(C3*C5)*D14</f>
        <v>6.75</v>
      </c>
      <c r="G14" t="s">
        <v>17</v>
      </c>
    </row>
    <row r="15" spans="2:7" x14ac:dyDescent="0.3">
      <c r="B15" t="s">
        <v>10</v>
      </c>
      <c r="C15" t="s">
        <v>19</v>
      </c>
      <c r="D15" s="1">
        <v>0.03</v>
      </c>
      <c r="E15" t="s">
        <v>23</v>
      </c>
      <c r="F15">
        <f>(C4*C5)*D15</f>
        <v>6.75</v>
      </c>
      <c r="G15" t="s">
        <v>17</v>
      </c>
    </row>
    <row r="16" spans="2:7" x14ac:dyDescent="0.3">
      <c r="B16" t="s">
        <v>11</v>
      </c>
      <c r="C16" t="s">
        <v>18</v>
      </c>
      <c r="D16" s="1">
        <v>0.01</v>
      </c>
      <c r="E16" t="s">
        <v>23</v>
      </c>
      <c r="F16">
        <f>(C3*C5*3)*D16</f>
        <v>6.75</v>
      </c>
      <c r="G16" t="s">
        <v>17</v>
      </c>
    </row>
    <row r="17" spans="2:8" x14ac:dyDescent="0.3">
      <c r="B17" t="s">
        <v>12</v>
      </c>
      <c r="C17" t="s">
        <v>16</v>
      </c>
      <c r="D17" s="1">
        <v>5.0000000000000001E-3</v>
      </c>
      <c r="E17" t="s">
        <v>23</v>
      </c>
      <c r="F17">
        <f>(C3*C5)*D17</f>
        <v>1.125</v>
      </c>
      <c r="G17" t="s">
        <v>17</v>
      </c>
    </row>
    <row r="19" spans="2:8" x14ac:dyDescent="0.3">
      <c r="B19" t="s">
        <v>13</v>
      </c>
      <c r="C19" t="s">
        <v>32</v>
      </c>
      <c r="D19" s="2">
        <v>1.4999999999999999E-4</v>
      </c>
      <c r="E19" t="s">
        <v>23</v>
      </c>
      <c r="F19">
        <f>(D19*D20)*C5</f>
        <v>1.0124999999999999E-2</v>
      </c>
      <c r="G19" t="s">
        <v>17</v>
      </c>
    </row>
    <row r="20" spans="2:8" x14ac:dyDescent="0.3">
      <c r="B20" t="s">
        <v>14</v>
      </c>
      <c r="C20" t="s">
        <v>33</v>
      </c>
      <c r="D20" s="2">
        <v>30</v>
      </c>
    </row>
    <row r="22" spans="2:8" x14ac:dyDescent="0.3">
      <c r="D22" s="3" t="s">
        <v>25</v>
      </c>
      <c r="E22" s="3"/>
      <c r="F22">
        <f>SQRT(SUMSQ(F8:F19))</f>
        <v>18.590881737174946</v>
      </c>
    </row>
    <row r="25" spans="2:8" x14ac:dyDescent="0.3">
      <c r="D25" t="s">
        <v>34</v>
      </c>
      <c r="E25">
        <f>C5*C4</f>
        <v>225</v>
      </c>
      <c r="F25" t="s">
        <v>26</v>
      </c>
      <c r="G25">
        <f>F22</f>
        <v>18.590881737174946</v>
      </c>
      <c r="H25" t="s">
        <v>17</v>
      </c>
    </row>
    <row r="26" spans="2:8" x14ac:dyDescent="0.3">
      <c r="G26" s="1">
        <f>G27/E27</f>
        <v>8.2626141054110869E-2</v>
      </c>
      <c r="H26" t="s">
        <v>22</v>
      </c>
    </row>
    <row r="27" spans="2:8" x14ac:dyDescent="0.3">
      <c r="D27" t="s">
        <v>35</v>
      </c>
      <c r="E27">
        <f>E25/C5</f>
        <v>100</v>
      </c>
      <c r="F27" t="s">
        <v>27</v>
      </c>
      <c r="G27">
        <f>G25/C5</f>
        <v>8.2626141054110871</v>
      </c>
      <c r="H27" t="s">
        <v>20</v>
      </c>
    </row>
    <row r="29" spans="2:8" x14ac:dyDescent="0.3">
      <c r="B29" t="s">
        <v>29</v>
      </c>
      <c r="C29" s="1">
        <v>5.0000000000000001E-3</v>
      </c>
    </row>
    <row r="31" spans="2:8" x14ac:dyDescent="0.3">
      <c r="B31" t="s">
        <v>30</v>
      </c>
      <c r="F31" s="1">
        <f>G26+C29</f>
        <v>8.7626141054110873E-2</v>
      </c>
    </row>
  </sheetData>
  <mergeCells count="1">
    <mergeCell ref="D22:E2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30" sqref="D30"/>
    </sheetView>
  </sheetViews>
  <sheetFormatPr defaultRowHeight="14.4" x14ac:dyDescent="0.3"/>
  <sheetData>
    <row r="1" spans="1:1" x14ac:dyDescent="0.3">
      <c r="A1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Pressure sensor</vt:lpstr>
      <vt:lpstr>Accelerometer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2025-04-02T21:14:28Z</dcterms:modified>
</cp:coreProperties>
</file>